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/>
  <mc:AlternateContent xmlns:mc="http://schemas.openxmlformats.org/markup-compatibility/2006">
    <mc:Choice Requires="x15">
      <x15ac:absPath xmlns:x15ac="http://schemas.microsoft.com/office/spreadsheetml/2010/11/ac" url="C:\Users\francisco.frias\Desktop\"/>
    </mc:Choice>
  </mc:AlternateContent>
  <xr:revisionPtr revIDLastSave="0" documentId="13_ncr:1_{AE968525-5A58-4902-8922-EEAB2FF29A4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1" l="1"/>
  <c r="F18" i="1"/>
  <c r="F76" i="1" s="1"/>
  <c r="F88" i="1" s="1"/>
  <c r="F12" i="1"/>
  <c r="D64" i="1"/>
  <c r="D54" i="1"/>
  <c r="D38" i="1"/>
  <c r="D28" i="1"/>
  <c r="D18" i="1"/>
  <c r="D12" i="1"/>
  <c r="F11" i="1" l="1"/>
  <c r="D11" i="1"/>
  <c r="D76" i="1"/>
  <c r="D86" i="1" s="1"/>
  <c r="D88" i="1" s="1"/>
  <c r="E18" i="1"/>
  <c r="E38" i="1"/>
  <c r="E12" i="1"/>
  <c r="E11" i="1" l="1"/>
  <c r="E76" i="1"/>
  <c r="E88" i="1" s="1"/>
  <c r="C64" i="1"/>
  <c r="C54" i="1"/>
  <c r="C38" i="1"/>
  <c r="C28" i="1"/>
  <c r="C18" i="1"/>
  <c r="C12" i="1"/>
  <c r="C11" i="1" l="1"/>
  <c r="C76" i="1"/>
  <c r="C86" i="1" s="1"/>
  <c r="C88" i="1" s="1"/>
</calcChain>
</file>

<file path=xl/sharedStrings.xml><?xml version="1.0" encoding="utf-8"?>
<sst xmlns="http://schemas.openxmlformats.org/spreadsheetml/2006/main" count="97" uniqueCount="97">
  <si>
    <t>MINISTERIO DE LA MUJER</t>
  </si>
  <si>
    <t>( Valores en RD$)</t>
  </si>
  <si>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</si>
  <si>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</si>
  <si>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</si>
  <si>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</si>
  <si>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</si>
  <si>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</si>
  <si>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</si>
  <si>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</si>
  <si>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</si>
  <si>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</si>
  <si>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</si>
  <si>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</si>
  <si>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</si>
  <si>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</si>
  <si>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</si>
  <si>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</si>
  <si>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</si>
  <si>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</si>
  <si>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</si>
  <si>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</si>
  <si>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</si>
  <si>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</si>
  <si>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</si>
  <si>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</si>
  <si>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</si>
  <si>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</si>
  <si>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</si>
  <si>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</si>
  <si>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</si>
  <si>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</si>
  <si>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</si>
  <si>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</si>
  <si>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</si>
  <si>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</si>
  <si>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</si>
  <si>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</si>
  <si>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</si>
  <si>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</si>
  <si>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</si>
  <si>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</si>
  <si>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</si>
  <si>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</si>
  <si>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</si>
  <si>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</si>
  <si>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</si>
  <si>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</si>
  <si>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</si>
  <si>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</si>
  <si>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</si>
  <si>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</si>
  <si>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</si>
  <si>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</si>
  <si>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</si>
  <si>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</si>
  <si>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</si>
  <si>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</si>
  <si>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</si>
  <si>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</si>
  <si>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</si>
  <si>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</si>
  <si>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</si>
  <si>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</si>
  <si>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</si>
  <si>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</si>
  <si>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</si>
  <si>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</si>
  <si>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</si>
  <si>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</si>
  <si>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</si>
  <si>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</si>
  <si>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</si>
  <si>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</si>
  <si>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</si>
  <si>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</si>
  <si>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</si>
  <si>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</si>
  <si>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</si>
  <si>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</si>
  <si>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Maria Altagracia Contreras</t>
  </si>
  <si>
    <t>Encargada presupuesto</t>
  </si>
  <si>
    <t>Director Financiero</t>
  </si>
  <si>
    <t>Feliz de Jesus Ramirez</t>
  </si>
  <si>
    <t>PRESUPUESTO APROBADO  2022</t>
  </si>
  <si>
    <t>PRESUPUESTO MODIFICADO</t>
  </si>
  <si>
    <t xml:space="preserve"> ENERO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</si>
  <si>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</si>
  <si>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</si>
  <si>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</si>
  <si>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</si>
  <si>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</si>
  <si>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</si>
  <si>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</si>
  <si>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</si>
  <si>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ENERO AÑO 2022</t>
  </si>
  <si>
    <t xml:space="preserve">EJECUCION DE GASTOS Y APLICACIÓN FINANCIERA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</si>
</sst>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b/>
      <sz val="14"/>
      <color theme="1"/>
      <name val="Levenim MT"/>
      <charset val="177"/>
    </font>
    <font>
      <b/>
      <sz val="12"/>
      <color indexed="8"/>
      <name val="Levenim MT"/>
      <charset val="177"/>
    </font>
    <font>
      <b/>
      <sz val="12"/>
      <color theme="1"/>
      <name val="Levenim MT"/>
      <charset val="177"/>
    </font>
    <font>
      <b/>
      <sz val="12"/>
      <color theme="1"/>
      <name val="Calibri"/>
      <family val="2"/>
      <scheme val="minor"/>
    </font>
    <font>
      <b/>
      <i/>
      <sz val="14"/>
      <color indexed="8"/>
      <name val="Palatino Linotype"/>
      <family val="1"/>
    </font>
    <font>
      <b/>
      <sz val="16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indexed="8"/>
      <name val="Levenim MT"/>
      <charset val="177"/>
    </font>
    <font>
      <b/>
      <sz val="11"/>
      <color theme="1"/>
      <name val="Levenim MT"/>
      <charset val="177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indexed="8"/>
      <name val="Bodoni MT Black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36">
    <xf numFmtId="0" fontId="0" fillId="0" borderId="0" xfId="0"/>
    <xf numFmtId="0" fontId="8" fillId="0" borderId="0" xfId="0" applyFont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4" fontId="13" fillId="2" borderId="1" xfId="0" applyNumberFormat="1" applyFont="1" applyFill="1" applyBorder="1" applyAlignment="1">
      <alignment horizontal="left" vertical="center" wrapText="1"/>
    </xf>
    <xf numFmtId="4" fontId="14" fillId="2" borderId="1" xfId="0" applyNumberFormat="1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4" fontId="14" fillId="3" borderId="1" xfId="0" applyNumberFormat="1" applyFont="1" applyFill="1" applyBorder="1" applyAlignment="1">
      <alignment horizontal="left" vertical="center" wrapText="1"/>
    </xf>
    <xf numFmtId="0" fontId="0" fillId="0" borderId="0" xfId="0" applyBorder="1"/>
    <xf numFmtId="43" fontId="2" fillId="2" borderId="1" xfId="0" applyNumberFormat="1" applyFont="1" applyFill="1" applyBorder="1"/>
    <xf numFmtId="43" fontId="2" fillId="2" borderId="1" xfId="1" applyFont="1" applyFill="1" applyBorder="1"/>
    <xf numFmtId="4" fontId="5" fillId="2" borderId="1" xfId="0" applyNumberFormat="1" applyFont="1" applyFill="1" applyBorder="1" applyAlignment="1">
      <alignment horizont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center" wrapText="1"/>
    </xf>
    <xf numFmtId="43" fontId="11" fillId="2" borderId="1" xfId="1" applyFont="1" applyFill="1" applyBorder="1" applyAlignment="1">
      <alignment horizontal="right" wrapText="1"/>
    </xf>
    <xf numFmtId="0" fontId="16" fillId="0" borderId="0" xfId="0" applyFont="1"/>
    <xf numFmtId="4" fontId="7" fillId="4" borderId="1" xfId="0" applyNumberFormat="1" applyFont="1" applyFill="1" applyBorder="1" applyAlignment="1">
      <alignment horizontal="left" vertical="center" wrapText="1"/>
    </xf>
    <xf numFmtId="4" fontId="6" fillId="4" borderId="1" xfId="1" applyNumberFormat="1" applyFont="1" applyFill="1" applyBorder="1" applyAlignment="1">
      <alignment horizontal="right" wrapText="1"/>
    </xf>
    <xf numFmtId="0" fontId="16" fillId="0" borderId="0" xfId="0" applyFont="1" applyAlignment="1">
      <alignment horizontal="left"/>
    </xf>
    <xf numFmtId="0" fontId="2" fillId="0" borderId="0" xfId="0" applyFont="1"/>
    <xf numFmtId="0" fontId="8" fillId="0" borderId="0" xfId="0" applyFont="1" applyBorder="1" applyAlignment="1">
      <alignment horizontal="center" wrapText="1"/>
    </xf>
    <xf numFmtId="0" fontId="18" fillId="0" borderId="0" xfId="0" applyFont="1" applyBorder="1" applyAlignment="1">
      <alignment horizontal="center" wrapText="1"/>
    </xf>
    <xf numFmtId="0" fontId="15" fillId="0" borderId="0" xfId="0" applyFont="1"/>
    <xf numFmtId="0" fontId="17" fillId="2" borderId="1" xfId="0" applyFont="1" applyFill="1" applyBorder="1" applyAlignment="1">
      <alignment horizontal="center" wrapText="1"/>
    </xf>
    <xf numFmtId="0" fontId="17" fillId="2" borderId="1" xfId="0" applyFont="1" applyFill="1" applyBorder="1" applyAlignment="1">
      <alignment horizontal="center"/>
    </xf>
    <xf numFmtId="43" fontId="11" fillId="4" borderId="1" xfId="1" applyFont="1" applyFill="1" applyBorder="1" applyAlignment="1">
      <alignment horizontal="right" wrapText="1"/>
    </xf>
    <xf numFmtId="43" fontId="12" fillId="2" borderId="1" xfId="1" applyFont="1" applyFill="1" applyBorder="1" applyAlignment="1">
      <alignment horizontal="right" wrapText="1"/>
    </xf>
    <xf numFmtId="4" fontId="14" fillId="4" borderId="1" xfId="0" applyNumberFormat="1" applyFont="1" applyFill="1" applyBorder="1" applyAlignment="1">
      <alignment horizontal="left" vertical="center" wrapText="1"/>
    </xf>
    <xf numFmtId="43" fontId="2" fillId="0" borderId="1" xfId="1" applyFont="1" applyBorder="1"/>
    <xf numFmtId="4" fontId="14" fillId="0" borderId="1" xfId="0" applyNumberFormat="1" applyFont="1" applyBorder="1" applyAlignment="1">
      <alignment horizontal="left" vertical="center" wrapText="1"/>
    </xf>
    <xf numFmtId="0" fontId="2" fillId="2" borderId="1" xfId="0" applyFont="1" applyFill="1" applyBorder="1"/>
    <xf numFmtId="0" fontId="14" fillId="0" borderId="1" xfId="0" applyFont="1" applyBorder="1" applyAlignment="1">
      <alignment wrapText="1"/>
    </xf>
    <xf numFmtId="0" fontId="2" fillId="0" borderId="1" xfId="0" applyFont="1" applyBorder="1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2" applyFont="1" applyFill="1" applyAlignment="1" applyProtection="1">
      <alignment horizontal="center" vertical="center" wrapText="1"/>
      <protection locked="0"/>
    </xf>
    <xf numFmtId="0" fontId="19" fillId="0" borderId="0" xfId="2" applyFont="1" applyFill="1" applyAlignment="1" applyProtection="1">
      <alignment horizontal="center" wrapText="1"/>
      <protection locked="0"/>
    </xf>
  </cellXfs>
  <cellStyles count="3">
    <cellStyle name="Millares" xfId="1" builtinId="3"/>
    <cellStyle name="Normal" xfId="0" builtinId="0"/>
    <cellStyle name="Normal 2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381000</xdr:colOff>
      <xdr:row>0</xdr:row>
      <xdr:rowOff>0</xdr:rowOff>
    </xdr:from>
    <xdr:to>
      <xdr:col>3</xdr:col>
      <xdr:colOff>533400</xdr:colOff>
      <xdr:row>5</xdr:row>
      <xdr:rowOff>99060</xdr:rowOff>
    </xdr:to>
    <xdr:pic>
      <xdr:nvPicPr>
        <xdr:cNvPr id="3" name="Imagen 2" descr="Ministerio de la Mujer - Ministerio de la Mujer trabaja en la mejora de los  servicios en las Casas de Acogida y en dar una respuesta integral a las  víctimas de violenci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9060" y="0"/>
          <a:ext cx="1767840" cy="1013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F100"/>
  <sheetViews>
    <sheetView tabSelected="1" zoomScaleNormal="100" workbookViewId="0">
      <selection activeCell="A7" sqref="A7:F7"/>
    </sheetView>
  </sheetViews>
  <sheetFormatPr baseColWidth="10" defaultRowHeight="15" x14ac:dyDescent="0.25"/>
  <cols>
    <col min="1" max="1" width="1.140625" customWidth="1"/>
    <col min="2" max="2" width="50.28515625" customWidth="1"/>
    <col min="3" max="3" width="23.5703125" bestFit="1" customWidth="1"/>
    <col min="4" max="4" width="21" customWidth="1"/>
    <col min="5" max="6" width="21.85546875" customWidth="1"/>
  </cols>
  <sheetData>
    <row r="6" spans="1:6" ht="26.45" customHeight="1" x14ac:dyDescent="0.3">
      <c r="A6" s="35" t="s">
        <v>0</v>
      </c>
      <c r="B6" s="35"/>
      <c r="C6" s="35"/>
      <c r="D6" s="35"/>
      <c r="E6" s="35"/>
      <c r="F6" s="35"/>
    </row>
    <row r="7" spans="1:6" ht="15" customHeight="1" x14ac:dyDescent="0.25">
      <c r="A7" s="34" t="s">
        <v>96</v>
      </c>
      <c r="B7" s="34"/>
      <c r="C7" s="34"/>
      <c r="D7" s="34"/>
      <c r="E7" s="34"/>
      <c r="F7" s="34"/>
    </row>
    <row r="8" spans="1:6" ht="15.75" x14ac:dyDescent="0.25">
      <c r="A8" s="33" t="s">
        <v>95</v>
      </c>
      <c r="B8" s="33"/>
      <c r="C8" s="33"/>
      <c r="D8" s="33"/>
      <c r="E8" s="33"/>
      <c r="F8" s="33"/>
    </row>
    <row r="9" spans="1:6" ht="25.9" customHeight="1" x14ac:dyDescent="0.35">
      <c r="A9" s="32" t="s">
        <v>1</v>
      </c>
      <c r="B9" s="32"/>
      <c r="C9" s="32"/>
      <c r="D9" s="32"/>
      <c r="E9" s="32"/>
      <c r="F9" s="32"/>
    </row>
    <row r="10" spans="1:6" ht="54" customHeight="1" x14ac:dyDescent="0.45">
      <c r="B10" s="10" t="s">
        <v>2</v>
      </c>
      <c r="C10" s="11" t="s">
        <v>84</v>
      </c>
      <c r="D10" s="11" t="s">
        <v>85</v>
      </c>
      <c r="E10" s="22" t="s">
        <v>86</v>
      </c>
      <c r="F10" s="23" t="s">
        <v>87</v>
      </c>
    </row>
    <row r="11" spans="1:6" ht="18" x14ac:dyDescent="0.4">
      <c r="B11" s="15" t="s">
        <v>3</v>
      </c>
      <c r="C11" s="16">
        <f>C12+C18+C28+C38+C46+C54+C64+C69+C72</f>
        <v>1206917122</v>
      </c>
      <c r="D11" s="16">
        <f>D12+D18+D28+D38+D46+D54+D64+D69+D72</f>
        <v>1206917122</v>
      </c>
      <c r="E11" s="16">
        <f>E12+E18+E28+E38+E46+E54+E64+E69+E72</f>
        <v>67154539.479999989</v>
      </c>
      <c r="F11" s="16">
        <f>F12+F18+F28+F38+F46+F54+F64+F69+F72</f>
        <v>67154539.479999989</v>
      </c>
    </row>
    <row r="12" spans="1:6" ht="16.5" x14ac:dyDescent="0.25">
      <c r="B12" s="3" t="s">
        <v>4</v>
      </c>
      <c r="C12" s="13">
        <f>SUM(C13:C17)</f>
        <v>428451529</v>
      </c>
      <c r="D12" s="13">
        <f>SUM(D13:D17)</f>
        <v>428451529</v>
      </c>
      <c r="E12" s="8">
        <f>SUM(E13:E17)</f>
        <v>28643000.549999997</v>
      </c>
      <c r="F12" s="8">
        <f>SUM(F13:F17)</f>
        <v>28643000.549999997</v>
      </c>
    </row>
    <row r="13" spans="1:6" ht="22.15" customHeight="1" x14ac:dyDescent="0.25">
      <c r="B13" s="26" t="s">
        <v>5</v>
      </c>
      <c r="C13" s="24">
        <v>338540033</v>
      </c>
      <c r="D13" s="24">
        <v>338540033</v>
      </c>
      <c r="E13" s="27">
        <v>24494920.399999999</v>
      </c>
      <c r="F13" s="27">
        <v>24494920.399999999</v>
      </c>
    </row>
    <row r="14" spans="1:6" ht="26.45" customHeight="1" x14ac:dyDescent="0.25">
      <c r="B14" s="26" t="s">
        <v>6</v>
      </c>
      <c r="C14" s="24">
        <v>42152396</v>
      </c>
      <c r="D14" s="24">
        <v>42152396</v>
      </c>
      <c r="E14" s="27">
        <v>487500</v>
      </c>
      <c r="F14" s="27">
        <v>487500</v>
      </c>
    </row>
    <row r="15" spans="1:6" x14ac:dyDescent="0.25">
      <c r="B15" s="26" t="s">
        <v>7</v>
      </c>
      <c r="C15" s="24">
        <v>250000</v>
      </c>
      <c r="D15" s="24">
        <v>250000</v>
      </c>
      <c r="E15" s="27">
        <v>0</v>
      </c>
      <c r="F15" s="27">
        <v>0</v>
      </c>
    </row>
    <row r="16" spans="1:6" x14ac:dyDescent="0.25">
      <c r="B16" s="26" t="s">
        <v>8</v>
      </c>
      <c r="C16" s="24">
        <v>0</v>
      </c>
      <c r="D16" s="24">
        <v>0</v>
      </c>
      <c r="E16" s="27">
        <v>0</v>
      </c>
      <c r="F16" s="27">
        <v>0</v>
      </c>
    </row>
    <row r="17" spans="2:6" x14ac:dyDescent="0.25">
      <c r="B17" s="26" t="s">
        <v>9</v>
      </c>
      <c r="C17" s="24">
        <v>47509100</v>
      </c>
      <c r="D17" s="24">
        <v>47509100</v>
      </c>
      <c r="E17" s="27">
        <v>3660580.15</v>
      </c>
      <c r="F17" s="27">
        <v>3660580.15</v>
      </c>
    </row>
    <row r="18" spans="2:6" x14ac:dyDescent="0.25">
      <c r="B18" s="4" t="s">
        <v>10</v>
      </c>
      <c r="C18" s="13">
        <f>C19+C20+C21+C22+C23+C24+C25+C26+C27</f>
        <v>225029054</v>
      </c>
      <c r="D18" s="13">
        <f>D19+D20+D21+D22+D23+D24+D25+D26+D27</f>
        <v>225029054</v>
      </c>
      <c r="E18" s="8">
        <f>SUM(E19:E27)</f>
        <v>4168827.65</v>
      </c>
      <c r="F18" s="8">
        <f>SUM(F19:F27)</f>
        <v>4168827.65</v>
      </c>
    </row>
    <row r="19" spans="2:6" x14ac:dyDescent="0.25">
      <c r="B19" s="26" t="s">
        <v>11</v>
      </c>
      <c r="C19" s="24">
        <v>27525000</v>
      </c>
      <c r="D19" s="24">
        <v>27525000</v>
      </c>
      <c r="E19" s="27">
        <v>2591028.2599999998</v>
      </c>
      <c r="F19" s="27">
        <v>2591028.2599999998</v>
      </c>
    </row>
    <row r="20" spans="2:6" x14ac:dyDescent="0.25">
      <c r="B20" s="26" t="s">
        <v>12</v>
      </c>
      <c r="C20" s="24">
        <v>24553100</v>
      </c>
      <c r="D20" s="24">
        <v>24553100</v>
      </c>
      <c r="E20" s="27">
        <v>0</v>
      </c>
      <c r="F20" s="27">
        <v>0</v>
      </c>
    </row>
    <row r="21" spans="2:6" x14ac:dyDescent="0.25">
      <c r="B21" s="26" t="s">
        <v>13</v>
      </c>
      <c r="C21" s="24">
        <v>9765000</v>
      </c>
      <c r="D21" s="24">
        <v>9765000</v>
      </c>
      <c r="E21" s="27">
        <v>0</v>
      </c>
      <c r="F21" s="27">
        <v>0</v>
      </c>
    </row>
    <row r="22" spans="2:6" x14ac:dyDescent="0.25">
      <c r="B22" s="26" t="s">
        <v>14</v>
      </c>
      <c r="C22" s="24">
        <v>6100000</v>
      </c>
      <c r="D22" s="24">
        <v>6100000</v>
      </c>
      <c r="E22" s="27">
        <v>0</v>
      </c>
      <c r="F22" s="27">
        <v>0</v>
      </c>
    </row>
    <row r="23" spans="2:6" x14ac:dyDescent="0.25">
      <c r="B23" s="26" t="s">
        <v>15</v>
      </c>
      <c r="C23" s="24">
        <v>29520000</v>
      </c>
      <c r="D23" s="24">
        <v>29520000</v>
      </c>
      <c r="E23" s="27">
        <v>988333.76</v>
      </c>
      <c r="F23" s="27">
        <v>988333.76</v>
      </c>
    </row>
    <row r="24" spans="2:6" x14ac:dyDescent="0.25">
      <c r="B24" s="26" t="s">
        <v>16</v>
      </c>
      <c r="C24" s="24">
        <v>3450000</v>
      </c>
      <c r="D24" s="24">
        <v>3450000</v>
      </c>
      <c r="E24" s="27">
        <v>145738.43</v>
      </c>
      <c r="F24" s="27">
        <v>145738.43</v>
      </c>
    </row>
    <row r="25" spans="2:6" ht="30" x14ac:dyDescent="0.25">
      <c r="B25" s="26" t="s">
        <v>17</v>
      </c>
      <c r="C25" s="24">
        <v>8950000</v>
      </c>
      <c r="D25" s="24">
        <v>8950000</v>
      </c>
      <c r="E25" s="27">
        <v>0</v>
      </c>
      <c r="F25" s="27">
        <v>0</v>
      </c>
    </row>
    <row r="26" spans="2:6" ht="30" x14ac:dyDescent="0.25">
      <c r="B26" s="26" t="s">
        <v>18</v>
      </c>
      <c r="C26" s="24">
        <v>85130750</v>
      </c>
      <c r="D26" s="24">
        <v>85130750</v>
      </c>
      <c r="E26" s="27">
        <v>0</v>
      </c>
      <c r="F26" s="27">
        <v>0</v>
      </c>
    </row>
    <row r="27" spans="2:6" x14ac:dyDescent="0.25">
      <c r="B27" s="26" t="s">
        <v>19</v>
      </c>
      <c r="C27" s="24">
        <v>30035204</v>
      </c>
      <c r="D27" s="24">
        <v>30035204</v>
      </c>
      <c r="E27" s="27">
        <v>443727.2</v>
      </c>
      <c r="F27" s="27">
        <v>443727.2</v>
      </c>
    </row>
    <row r="28" spans="2:6" x14ac:dyDescent="0.25">
      <c r="B28" s="4" t="s">
        <v>20</v>
      </c>
      <c r="C28" s="13">
        <f>SUM(C29:C37)</f>
        <v>71462934</v>
      </c>
      <c r="D28" s="13">
        <f>SUM(D29:D37)</f>
        <v>71462934</v>
      </c>
      <c r="E28" s="9">
        <v>0</v>
      </c>
      <c r="F28" s="9">
        <v>0</v>
      </c>
    </row>
    <row r="29" spans="2:6" x14ac:dyDescent="0.25">
      <c r="B29" s="26" t="s">
        <v>21</v>
      </c>
      <c r="C29" s="24">
        <v>2581000</v>
      </c>
      <c r="D29" s="24">
        <v>2581000</v>
      </c>
      <c r="E29" s="27">
        <v>0</v>
      </c>
      <c r="F29" s="27">
        <v>0</v>
      </c>
    </row>
    <row r="30" spans="2:6" x14ac:dyDescent="0.25">
      <c r="B30" s="26" t="s">
        <v>22</v>
      </c>
      <c r="C30" s="24">
        <v>5439034</v>
      </c>
      <c r="D30" s="24">
        <v>5439034</v>
      </c>
      <c r="E30" s="27">
        <v>0</v>
      </c>
      <c r="F30" s="27">
        <v>0</v>
      </c>
    </row>
    <row r="31" spans="2:6" x14ac:dyDescent="0.25">
      <c r="B31" s="26" t="s">
        <v>23</v>
      </c>
      <c r="C31" s="24">
        <v>11381000</v>
      </c>
      <c r="D31" s="24">
        <v>11381000</v>
      </c>
      <c r="E31" s="27">
        <v>0</v>
      </c>
      <c r="F31" s="27">
        <v>0</v>
      </c>
    </row>
    <row r="32" spans="2:6" x14ac:dyDescent="0.25">
      <c r="B32" s="26" t="s">
        <v>24</v>
      </c>
      <c r="C32" s="24">
        <v>100000</v>
      </c>
      <c r="D32" s="24">
        <v>100000</v>
      </c>
      <c r="E32" s="27">
        <v>0</v>
      </c>
      <c r="F32" s="27">
        <v>0</v>
      </c>
    </row>
    <row r="33" spans="2:6" x14ac:dyDescent="0.25">
      <c r="B33" s="26" t="s">
        <v>25</v>
      </c>
      <c r="C33" s="24">
        <v>1600000</v>
      </c>
      <c r="D33" s="24">
        <v>1600000</v>
      </c>
      <c r="E33" s="27">
        <v>0</v>
      </c>
      <c r="F33" s="27">
        <v>0</v>
      </c>
    </row>
    <row r="34" spans="2:6" ht="30" x14ac:dyDescent="0.25">
      <c r="B34" s="26" t="s">
        <v>26</v>
      </c>
      <c r="C34" s="24">
        <v>3270000</v>
      </c>
      <c r="D34" s="24">
        <v>3270000</v>
      </c>
      <c r="E34" s="27">
        <v>0</v>
      </c>
      <c r="F34" s="27">
        <v>0</v>
      </c>
    </row>
    <row r="35" spans="2:6" ht="30" x14ac:dyDescent="0.25">
      <c r="B35" s="26" t="s">
        <v>27</v>
      </c>
      <c r="C35" s="24">
        <v>11645000</v>
      </c>
      <c r="D35" s="24">
        <v>11645000</v>
      </c>
      <c r="E35" s="27">
        <v>0</v>
      </c>
      <c r="F35" s="27">
        <v>0</v>
      </c>
    </row>
    <row r="36" spans="2:6" ht="30" x14ac:dyDescent="0.25">
      <c r="B36" s="26" t="s">
        <v>28</v>
      </c>
      <c r="C36" s="24">
        <v>0</v>
      </c>
      <c r="D36" s="24">
        <v>0</v>
      </c>
      <c r="E36" s="27">
        <v>0</v>
      </c>
      <c r="F36" s="27">
        <v>0</v>
      </c>
    </row>
    <row r="37" spans="2:6" x14ac:dyDescent="0.25">
      <c r="B37" s="26" t="s">
        <v>29</v>
      </c>
      <c r="C37" s="24">
        <v>35446900</v>
      </c>
      <c r="D37" s="24">
        <v>35446900</v>
      </c>
      <c r="E37" s="27">
        <v>0</v>
      </c>
      <c r="F37" s="27">
        <v>0</v>
      </c>
    </row>
    <row r="38" spans="2:6" x14ac:dyDescent="0.25">
      <c r="B38" s="4" t="s">
        <v>30</v>
      </c>
      <c r="C38" s="13">
        <f>SUM(C39:C45)</f>
        <v>449427147</v>
      </c>
      <c r="D38" s="13">
        <f>SUM(D39:D45)</f>
        <v>449427147</v>
      </c>
      <c r="E38" s="8">
        <f>SUM(E39:E45)</f>
        <v>34342711.280000001</v>
      </c>
      <c r="F38" s="8">
        <f>SUM(F39:F45)</f>
        <v>34342711.280000001</v>
      </c>
    </row>
    <row r="39" spans="2:6" ht="30" x14ac:dyDescent="0.25">
      <c r="B39" s="28" t="s">
        <v>31</v>
      </c>
      <c r="C39" s="24">
        <v>75199235</v>
      </c>
      <c r="D39" s="24">
        <v>75199235</v>
      </c>
      <c r="E39" s="27">
        <v>3781960.28</v>
      </c>
      <c r="F39" s="27">
        <v>3781960.28</v>
      </c>
    </row>
    <row r="40" spans="2:6" ht="30" x14ac:dyDescent="0.25">
      <c r="B40" s="28" t="s">
        <v>32</v>
      </c>
      <c r="C40" s="24">
        <v>0</v>
      </c>
      <c r="D40" s="24">
        <v>0</v>
      </c>
      <c r="E40" s="27">
        <v>0</v>
      </c>
      <c r="F40" s="27">
        <v>0</v>
      </c>
    </row>
    <row r="41" spans="2:6" ht="30" x14ac:dyDescent="0.25">
      <c r="B41" s="28" t="s">
        <v>33</v>
      </c>
      <c r="C41" s="24">
        <v>0</v>
      </c>
      <c r="D41" s="24">
        <v>0</v>
      </c>
      <c r="E41" s="27">
        <v>0</v>
      </c>
      <c r="F41" s="27">
        <v>0</v>
      </c>
    </row>
    <row r="42" spans="2:6" ht="30" x14ac:dyDescent="0.25">
      <c r="B42" s="28" t="s">
        <v>34</v>
      </c>
      <c r="C42" s="24">
        <v>0</v>
      </c>
      <c r="D42" s="24">
        <v>0</v>
      </c>
      <c r="E42" s="27">
        <v>0</v>
      </c>
      <c r="F42" s="27">
        <v>0</v>
      </c>
    </row>
    <row r="43" spans="2:6" ht="30" x14ac:dyDescent="0.25">
      <c r="B43" s="28" t="s">
        <v>35</v>
      </c>
      <c r="C43" s="24">
        <v>0</v>
      </c>
      <c r="D43" s="24">
        <v>0</v>
      </c>
      <c r="E43" s="27">
        <v>0</v>
      </c>
      <c r="F43" s="27">
        <v>0</v>
      </c>
    </row>
    <row r="44" spans="2:6" ht="30" x14ac:dyDescent="0.25">
      <c r="B44" s="28" t="s">
        <v>36</v>
      </c>
      <c r="C44" s="24">
        <v>1200000</v>
      </c>
      <c r="D44" s="24">
        <v>1200000</v>
      </c>
      <c r="E44" s="27">
        <v>0</v>
      </c>
      <c r="F44" s="27">
        <v>0</v>
      </c>
    </row>
    <row r="45" spans="2:6" ht="30" x14ac:dyDescent="0.25">
      <c r="B45" s="28" t="s">
        <v>37</v>
      </c>
      <c r="C45" s="24">
        <v>373027912</v>
      </c>
      <c r="D45" s="24">
        <v>373027912</v>
      </c>
      <c r="E45" s="27">
        <v>30560751</v>
      </c>
      <c r="F45" s="27">
        <v>30560751</v>
      </c>
    </row>
    <row r="46" spans="2:6" x14ac:dyDescent="0.25">
      <c r="B46" s="4" t="s">
        <v>38</v>
      </c>
      <c r="C46" s="13">
        <v>0</v>
      </c>
      <c r="D46" s="13">
        <v>0</v>
      </c>
      <c r="E46" s="9">
        <v>0</v>
      </c>
      <c r="F46" s="9">
        <v>0</v>
      </c>
    </row>
    <row r="47" spans="2:6" ht="30" x14ac:dyDescent="0.25">
      <c r="B47" s="28" t="s">
        <v>39</v>
      </c>
      <c r="C47" s="24">
        <v>0</v>
      </c>
      <c r="D47" s="24">
        <v>0</v>
      </c>
      <c r="E47" s="27">
        <v>0</v>
      </c>
      <c r="F47" s="27">
        <v>0</v>
      </c>
    </row>
    <row r="48" spans="2:6" ht="30" x14ac:dyDescent="0.25">
      <c r="B48" s="28" t="s">
        <v>40</v>
      </c>
      <c r="C48" s="24">
        <v>0</v>
      </c>
      <c r="D48" s="24">
        <v>0</v>
      </c>
      <c r="E48" s="27">
        <v>0</v>
      </c>
      <c r="F48" s="27">
        <v>0</v>
      </c>
    </row>
    <row r="49" spans="2:6" ht="30" x14ac:dyDescent="0.25">
      <c r="B49" s="28" t="s">
        <v>41</v>
      </c>
      <c r="C49" s="24">
        <v>0</v>
      </c>
      <c r="D49" s="24">
        <v>0</v>
      </c>
      <c r="E49" s="27">
        <v>0</v>
      </c>
      <c r="F49" s="27">
        <v>0</v>
      </c>
    </row>
    <row r="50" spans="2:6" ht="30" x14ac:dyDescent="0.25">
      <c r="B50" s="28" t="s">
        <v>42</v>
      </c>
      <c r="C50" s="24">
        <v>0</v>
      </c>
      <c r="D50" s="24">
        <v>0</v>
      </c>
      <c r="E50" s="27">
        <v>0</v>
      </c>
      <c r="F50" s="27">
        <v>0</v>
      </c>
    </row>
    <row r="51" spans="2:6" ht="30" x14ac:dyDescent="0.25">
      <c r="B51" s="28" t="s">
        <v>43</v>
      </c>
      <c r="C51" s="24">
        <v>0</v>
      </c>
      <c r="D51" s="24">
        <v>0</v>
      </c>
      <c r="E51" s="27">
        <v>0</v>
      </c>
      <c r="F51" s="27">
        <v>0</v>
      </c>
    </row>
    <row r="52" spans="2:6" ht="30" x14ac:dyDescent="0.25">
      <c r="B52" s="28" t="s">
        <v>44</v>
      </c>
      <c r="C52" s="24">
        <v>0</v>
      </c>
      <c r="D52" s="24">
        <v>0</v>
      </c>
      <c r="E52" s="27">
        <v>0</v>
      </c>
      <c r="F52" s="27">
        <v>0</v>
      </c>
    </row>
    <row r="53" spans="2:6" ht="30" x14ac:dyDescent="0.25">
      <c r="B53" s="28" t="s">
        <v>45</v>
      </c>
      <c r="C53" s="24">
        <v>0</v>
      </c>
      <c r="D53" s="24">
        <v>0</v>
      </c>
      <c r="E53" s="27">
        <v>0</v>
      </c>
      <c r="F53" s="27">
        <v>0</v>
      </c>
    </row>
    <row r="54" spans="2:6" x14ac:dyDescent="0.25">
      <c r="B54" s="4" t="s">
        <v>46</v>
      </c>
      <c r="C54" s="13">
        <f>C55+C56+C57+C58+C59+C60+C61+C62+C63</f>
        <v>6546458</v>
      </c>
      <c r="D54" s="13">
        <f>D55+D56+D57+D58+D59+D60+D61+D62+D63</f>
        <v>6546458</v>
      </c>
      <c r="E54" s="9">
        <v>0</v>
      </c>
      <c r="F54" s="9">
        <v>0</v>
      </c>
    </row>
    <row r="55" spans="2:6" x14ac:dyDescent="0.25">
      <c r="B55" s="28" t="s">
        <v>47</v>
      </c>
      <c r="C55" s="24">
        <v>4616058</v>
      </c>
      <c r="D55" s="24">
        <v>4616058</v>
      </c>
      <c r="E55" s="27">
        <v>0</v>
      </c>
      <c r="F55" s="27">
        <v>0</v>
      </c>
    </row>
    <row r="56" spans="2:6" ht="30" x14ac:dyDescent="0.25">
      <c r="B56" s="28" t="s">
        <v>48</v>
      </c>
      <c r="C56" s="24">
        <v>550000</v>
      </c>
      <c r="D56" s="24">
        <v>550000</v>
      </c>
      <c r="E56" s="27">
        <v>0</v>
      </c>
      <c r="F56" s="27">
        <v>0</v>
      </c>
    </row>
    <row r="57" spans="2:6" ht="30" x14ac:dyDescent="0.25">
      <c r="B57" s="28" t="s">
        <v>49</v>
      </c>
      <c r="C57" s="24">
        <v>0</v>
      </c>
      <c r="D57" s="24">
        <v>0</v>
      </c>
      <c r="E57" s="27">
        <v>0</v>
      </c>
      <c r="F57" s="27">
        <v>0</v>
      </c>
    </row>
    <row r="58" spans="2:6" ht="30" x14ac:dyDescent="0.25">
      <c r="B58" s="28" t="s">
        <v>50</v>
      </c>
      <c r="C58" s="24">
        <v>300000</v>
      </c>
      <c r="D58" s="24">
        <v>300000</v>
      </c>
      <c r="E58" s="27">
        <v>0</v>
      </c>
      <c r="F58" s="27">
        <v>0</v>
      </c>
    </row>
    <row r="59" spans="2:6" ht="30" x14ac:dyDescent="0.25">
      <c r="B59" s="28" t="s">
        <v>51</v>
      </c>
      <c r="C59" s="24">
        <v>1080400</v>
      </c>
      <c r="D59" s="24">
        <v>1080400</v>
      </c>
      <c r="E59" s="27">
        <v>0</v>
      </c>
      <c r="F59" s="27">
        <v>0</v>
      </c>
    </row>
    <row r="60" spans="2:6" x14ac:dyDescent="0.25">
      <c r="B60" s="28" t="s">
        <v>52</v>
      </c>
      <c r="C60" s="24">
        <v>0</v>
      </c>
      <c r="D60" s="24">
        <v>0</v>
      </c>
      <c r="E60" s="27">
        <v>0</v>
      </c>
      <c r="F60" s="27">
        <v>0</v>
      </c>
    </row>
    <row r="61" spans="2:6" x14ac:dyDescent="0.25">
      <c r="B61" s="28" t="s">
        <v>53</v>
      </c>
      <c r="C61" s="24">
        <v>0</v>
      </c>
      <c r="D61" s="24">
        <v>0</v>
      </c>
      <c r="E61" s="27">
        <v>0</v>
      </c>
      <c r="F61" s="27">
        <v>0</v>
      </c>
    </row>
    <row r="62" spans="2:6" x14ac:dyDescent="0.25">
      <c r="B62" s="28" t="s">
        <v>54</v>
      </c>
      <c r="C62" s="24">
        <v>0</v>
      </c>
      <c r="D62" s="24">
        <v>0</v>
      </c>
      <c r="E62" s="27">
        <v>0</v>
      </c>
      <c r="F62" s="27">
        <v>0</v>
      </c>
    </row>
    <row r="63" spans="2:6" ht="30" x14ac:dyDescent="0.25">
      <c r="B63" s="28" t="s">
        <v>55</v>
      </c>
      <c r="C63" s="24">
        <v>0</v>
      </c>
      <c r="D63" s="24">
        <v>0</v>
      </c>
      <c r="E63" s="27">
        <v>0</v>
      </c>
      <c r="F63" s="27">
        <v>0</v>
      </c>
    </row>
    <row r="64" spans="2:6" x14ac:dyDescent="0.25">
      <c r="B64" s="4" t="s">
        <v>56</v>
      </c>
      <c r="C64" s="13">
        <f>+C65</f>
        <v>26000000</v>
      </c>
      <c r="D64" s="13">
        <f>+D65</f>
        <v>26000000</v>
      </c>
      <c r="E64" s="9">
        <v>0</v>
      </c>
      <c r="F64" s="9">
        <v>0</v>
      </c>
    </row>
    <row r="65" spans="2:6" x14ac:dyDescent="0.25">
      <c r="B65" s="28" t="s">
        <v>57</v>
      </c>
      <c r="C65" s="24">
        <v>26000000</v>
      </c>
      <c r="D65" s="24">
        <v>26000000</v>
      </c>
      <c r="E65" s="27">
        <v>0</v>
      </c>
      <c r="F65" s="27">
        <v>0</v>
      </c>
    </row>
    <row r="66" spans="2:6" x14ac:dyDescent="0.25">
      <c r="B66" s="28" t="s">
        <v>58</v>
      </c>
      <c r="C66" s="24">
        <v>0</v>
      </c>
      <c r="D66" s="24">
        <v>0</v>
      </c>
      <c r="E66" s="27">
        <v>0</v>
      </c>
      <c r="F66" s="27">
        <v>0</v>
      </c>
    </row>
    <row r="67" spans="2:6" x14ac:dyDescent="0.25">
      <c r="B67" s="28" t="s">
        <v>59</v>
      </c>
      <c r="C67" s="24">
        <v>0</v>
      </c>
      <c r="D67" s="24">
        <v>0</v>
      </c>
      <c r="E67" s="27">
        <v>0</v>
      </c>
      <c r="F67" s="27">
        <v>0</v>
      </c>
    </row>
    <row r="68" spans="2:6" ht="30" x14ac:dyDescent="0.25">
      <c r="B68" s="28" t="s">
        <v>60</v>
      </c>
      <c r="C68" s="24">
        <v>0</v>
      </c>
      <c r="D68" s="24">
        <v>0</v>
      </c>
      <c r="E68" s="27">
        <v>0</v>
      </c>
      <c r="F68" s="27">
        <v>0</v>
      </c>
    </row>
    <row r="69" spans="2:6" ht="30" x14ac:dyDescent="0.25">
      <c r="B69" s="4" t="s">
        <v>61</v>
      </c>
      <c r="C69" s="13">
        <v>0</v>
      </c>
      <c r="D69" s="13">
        <v>0</v>
      </c>
      <c r="E69" s="29"/>
      <c r="F69" s="29"/>
    </row>
    <row r="70" spans="2:6" x14ac:dyDescent="0.25">
      <c r="B70" s="28" t="s">
        <v>62</v>
      </c>
      <c r="C70" s="24">
        <v>0</v>
      </c>
      <c r="D70" s="24">
        <v>0</v>
      </c>
      <c r="E70" s="27">
        <v>0</v>
      </c>
      <c r="F70" s="27">
        <v>0</v>
      </c>
    </row>
    <row r="71" spans="2:6" ht="30" x14ac:dyDescent="0.25">
      <c r="B71" s="28" t="s">
        <v>63</v>
      </c>
      <c r="C71" s="24">
        <v>0</v>
      </c>
      <c r="D71" s="24">
        <v>0</v>
      </c>
      <c r="E71" s="27">
        <v>0</v>
      </c>
      <c r="F71" s="27">
        <v>0</v>
      </c>
    </row>
    <row r="72" spans="2:6" ht="16.5" x14ac:dyDescent="0.35">
      <c r="B72" s="3" t="s">
        <v>64</v>
      </c>
      <c r="C72" s="25">
        <v>0</v>
      </c>
      <c r="D72" s="25">
        <v>0</v>
      </c>
      <c r="E72" s="29"/>
      <c r="F72" s="29"/>
    </row>
    <row r="73" spans="2:6" x14ac:dyDescent="0.25">
      <c r="B73" s="28" t="s">
        <v>65</v>
      </c>
      <c r="C73" s="24">
        <v>0</v>
      </c>
      <c r="D73" s="24">
        <v>0</v>
      </c>
      <c r="E73" s="27">
        <v>0</v>
      </c>
      <c r="F73" s="27">
        <v>0</v>
      </c>
    </row>
    <row r="74" spans="2:6" x14ac:dyDescent="0.25">
      <c r="B74" s="28" t="s">
        <v>66</v>
      </c>
      <c r="C74" s="24">
        <v>0</v>
      </c>
      <c r="D74" s="24">
        <v>0</v>
      </c>
      <c r="E74" s="27">
        <v>0</v>
      </c>
      <c r="F74" s="27">
        <v>0</v>
      </c>
    </row>
    <row r="75" spans="2:6" ht="30" x14ac:dyDescent="0.25">
      <c r="B75" s="28" t="s">
        <v>67</v>
      </c>
      <c r="C75" s="24">
        <v>0</v>
      </c>
      <c r="D75" s="24">
        <v>0</v>
      </c>
      <c r="E75" s="27">
        <v>0</v>
      </c>
      <c r="F75" s="27">
        <v>0</v>
      </c>
    </row>
    <row r="76" spans="2:6" x14ac:dyDescent="0.25">
      <c r="B76" s="6" t="s">
        <v>68</v>
      </c>
      <c r="C76" s="13">
        <f>+C72+C69+C64+C54+C46+C38+C28+C18+C12</f>
        <v>1206917122</v>
      </c>
      <c r="D76" s="13">
        <f>+D72+D69+D64+D54+D46+D38+D28+D18+D12</f>
        <v>1206917122</v>
      </c>
      <c r="E76" s="9">
        <f>+E72+E69+E64+E54+E46+E38+E28+E18+E12</f>
        <v>67154539.479999989</v>
      </c>
      <c r="F76" s="9">
        <f>+F72+F69+F64+F54+F46+F38+F28+F18+F12</f>
        <v>67154539.479999989</v>
      </c>
    </row>
    <row r="77" spans="2:6" x14ac:dyDescent="0.25">
      <c r="B77" s="5" t="s">
        <v>69</v>
      </c>
      <c r="C77" s="24">
        <v>0</v>
      </c>
      <c r="D77" s="24">
        <v>0</v>
      </c>
      <c r="E77" s="27">
        <v>0</v>
      </c>
      <c r="F77" s="27">
        <v>0</v>
      </c>
    </row>
    <row r="78" spans="2:6" x14ac:dyDescent="0.25">
      <c r="B78" s="5" t="s">
        <v>70</v>
      </c>
      <c r="C78" s="24">
        <v>0</v>
      </c>
      <c r="D78" s="24">
        <v>0</v>
      </c>
      <c r="E78" s="27">
        <v>0</v>
      </c>
      <c r="F78" s="27">
        <v>0</v>
      </c>
    </row>
    <row r="79" spans="2:6" ht="30" x14ac:dyDescent="0.25">
      <c r="B79" s="5" t="s">
        <v>71</v>
      </c>
      <c r="C79" s="24">
        <v>0</v>
      </c>
      <c r="D79" s="24">
        <v>0</v>
      </c>
      <c r="E79" s="27">
        <v>0</v>
      </c>
      <c r="F79" s="27">
        <v>0</v>
      </c>
    </row>
    <row r="80" spans="2:6" ht="30" x14ac:dyDescent="0.25">
      <c r="B80" s="5" t="s">
        <v>72</v>
      </c>
      <c r="C80" s="24">
        <v>0</v>
      </c>
      <c r="D80" s="24">
        <v>0</v>
      </c>
      <c r="E80" s="27">
        <v>0</v>
      </c>
      <c r="F80" s="27">
        <v>0</v>
      </c>
    </row>
    <row r="81" spans="2:6" x14ac:dyDescent="0.25">
      <c r="B81" s="5" t="s">
        <v>73</v>
      </c>
      <c r="C81" s="24">
        <v>0</v>
      </c>
      <c r="D81" s="24">
        <v>0</v>
      </c>
      <c r="E81" s="27">
        <v>0</v>
      </c>
      <c r="F81" s="27">
        <v>0</v>
      </c>
    </row>
    <row r="82" spans="2:6" x14ac:dyDescent="0.25">
      <c r="B82" s="5" t="s">
        <v>74</v>
      </c>
      <c r="C82" s="24">
        <v>0</v>
      </c>
      <c r="D82" s="24">
        <v>0</v>
      </c>
      <c r="E82" s="27">
        <v>0</v>
      </c>
      <c r="F82" s="27">
        <v>0</v>
      </c>
    </row>
    <row r="83" spans="2:6" x14ac:dyDescent="0.25">
      <c r="B83" s="5" t="s">
        <v>75</v>
      </c>
      <c r="C83" s="24">
        <v>0</v>
      </c>
      <c r="D83" s="24">
        <v>0</v>
      </c>
      <c r="E83" s="27">
        <v>0</v>
      </c>
      <c r="F83" s="27">
        <v>0</v>
      </c>
    </row>
    <row r="84" spans="2:6" x14ac:dyDescent="0.25">
      <c r="B84" s="5" t="s">
        <v>76</v>
      </c>
      <c r="C84" s="24">
        <v>0</v>
      </c>
      <c r="D84" s="24">
        <v>0</v>
      </c>
      <c r="E84" s="27">
        <v>0</v>
      </c>
      <c r="F84" s="27">
        <v>0</v>
      </c>
    </row>
    <row r="85" spans="2:6" ht="30" x14ac:dyDescent="0.25">
      <c r="B85" s="5" t="s">
        <v>77</v>
      </c>
      <c r="C85" s="24">
        <v>0</v>
      </c>
      <c r="D85" s="24">
        <v>0</v>
      </c>
      <c r="E85" s="27">
        <v>0</v>
      </c>
      <c r="F85" s="27">
        <v>0</v>
      </c>
    </row>
    <row r="86" spans="2:6" x14ac:dyDescent="0.25">
      <c r="B86" s="12" t="s">
        <v>78</v>
      </c>
      <c r="C86" s="13">
        <f>+C76</f>
        <v>1206917122</v>
      </c>
      <c r="D86" s="13">
        <f>+D76</f>
        <v>1206917122</v>
      </c>
      <c r="E86" s="9">
        <v>0</v>
      </c>
      <c r="F86" s="9">
        <v>0</v>
      </c>
    </row>
    <row r="87" spans="2:6" x14ac:dyDescent="0.25">
      <c r="B87" s="30"/>
      <c r="C87" s="24"/>
      <c r="D87" s="24"/>
      <c r="E87" s="31"/>
      <c r="F87" s="31"/>
    </row>
    <row r="88" spans="2:6" x14ac:dyDescent="0.25">
      <c r="B88" s="12" t="s">
        <v>79</v>
      </c>
      <c r="C88" s="13">
        <f>+C86</f>
        <v>1206917122</v>
      </c>
      <c r="D88" s="13">
        <f>+D86</f>
        <v>1206917122</v>
      </c>
      <c r="E88" s="8">
        <f>+E86+E76</f>
        <v>67154539.479999989</v>
      </c>
      <c r="F88" s="8">
        <f>+F86+F76</f>
        <v>67154539.479999989</v>
      </c>
    </row>
    <row r="89" spans="2:6" x14ac:dyDescent="0.25">
      <c r="B89" s="14" t="s">
        <v>88</v>
      </c>
    </row>
    <row r="90" spans="2:6" s="7" customFormat="1" x14ac:dyDescent="0.25">
      <c r="B90" s="17" t="s">
        <v>89</v>
      </c>
      <c r="C90"/>
      <c r="D90"/>
      <c r="E90"/>
    </row>
    <row r="91" spans="2:6" s="7" customFormat="1" x14ac:dyDescent="0.25">
      <c r="B91" s="17" t="s">
        <v>90</v>
      </c>
      <c r="C91" s="18"/>
      <c r="D91" s="18"/>
      <c r="E91"/>
    </row>
    <row r="92" spans="2:6" s="7" customFormat="1" x14ac:dyDescent="0.25">
      <c r="B92" s="17" t="s">
        <v>91</v>
      </c>
      <c r="C92" s="18"/>
      <c r="D92" s="18"/>
      <c r="E92"/>
    </row>
    <row r="93" spans="2:6" x14ac:dyDescent="0.25">
      <c r="B93" s="17" t="s">
        <v>92</v>
      </c>
      <c r="C93" s="18"/>
      <c r="D93" s="18"/>
    </row>
    <row r="94" spans="2:6" x14ac:dyDescent="0.25">
      <c r="B94" s="17" t="s">
        <v>93</v>
      </c>
      <c r="C94" s="18"/>
      <c r="D94" s="18"/>
    </row>
    <row r="95" spans="2:6" x14ac:dyDescent="0.25">
      <c r="B95" s="17" t="s">
        <v>94</v>
      </c>
      <c r="C95" s="18"/>
      <c r="D95" s="18"/>
    </row>
    <row r="97" spans="2:4" ht="15.75" x14ac:dyDescent="0.25">
      <c r="D97" s="1"/>
    </row>
    <row r="98" spans="2:4" ht="15.75" x14ac:dyDescent="0.25">
      <c r="B98" s="19" t="s">
        <v>80</v>
      </c>
      <c r="C98" s="1" t="s">
        <v>83</v>
      </c>
      <c r="D98" s="2"/>
    </row>
    <row r="99" spans="2:4" ht="15.75" x14ac:dyDescent="0.25">
      <c r="B99" s="19" t="s">
        <v>81</v>
      </c>
      <c r="C99" s="20" t="s">
        <v>82</v>
      </c>
    </row>
    <row r="100" spans="2:4" ht="15.75" x14ac:dyDescent="0.25">
      <c r="B100" s="21"/>
      <c r="C100" s="21"/>
    </row>
  </sheetData>
  <mergeCells count="4">
    <mergeCell ref="A9:F9"/>
    <mergeCell ref="A8:F8"/>
    <mergeCell ref="A7:F7"/>
    <mergeCell ref="A6:F6"/>
  </mergeCells>
  <pageMargins left="0.7" right="0.7" top="0.75" bottom="0.75" header="0.3" footer="0.3"/>
  <pageSetup scale="62" orientation="portrait" r:id="rId1"/>
  <ignoredErrors>
    <ignoredError sqref="C54" evalError="1"/>
    <ignoredError sqref="C3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Contreras</dc:creator>
  <cp:lastModifiedBy>Francisco Frias</cp:lastModifiedBy>
  <cp:lastPrinted>2022-02-08T14:23:13Z</cp:lastPrinted>
  <dcterms:created xsi:type="dcterms:W3CDTF">2021-01-05T12:43:18Z</dcterms:created>
  <dcterms:modified xsi:type="dcterms:W3CDTF">2022-02-08T15:12:07Z</dcterms:modified>
</cp:coreProperties>
</file>